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www.cbwm.org\docs\forms\"/>
    </mc:Choice>
  </mc:AlternateContent>
  <xr:revisionPtr revIDLastSave="0" documentId="13_ncr:1_{FF7E7629-C81A-4DAB-B45A-0F393F863B8E}" xr6:coauthVersionLast="47" xr6:coauthVersionMax="47" xr10:uidLastSave="{00000000-0000-0000-0000-000000000000}"/>
  <bookViews>
    <workbookView xWindow="-180" yWindow="-16320" windowWidth="29040" windowHeight="16440" xr2:uid="{00000000-000D-0000-FFFF-FFFF00000000}"/>
  </bookViews>
  <sheets>
    <sheet name="Form 2c" sheetId="1" r:id="rId1"/>
  </sheets>
  <definedNames>
    <definedName name="_xlnm.Print_Area" localSheetId="0">'Form 2c'!$A$1:$L$112</definedName>
    <definedName name="_xlnm.Print_Titles" localSheetId="0">'Form 2c'!$14:$15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7" i="1"/>
  <c r="O30" i="1"/>
  <c r="O29" i="1"/>
  <c r="O28" i="1"/>
  <c r="O27" i="1"/>
  <c r="O26" i="1"/>
  <c r="O25" i="1"/>
  <c r="O24" i="1"/>
  <c r="O23" i="1"/>
  <c r="O22" i="1"/>
  <c r="O16" i="1"/>
  <c r="O17" i="1"/>
  <c r="O18" i="1"/>
  <c r="O19" i="1"/>
  <c r="O20" i="1"/>
  <c r="O21" i="1"/>
  <c r="E103" i="1" l="1"/>
</calcChain>
</file>

<file path=xl/sharedStrings.xml><?xml version="1.0" encoding="utf-8"?>
<sst xmlns="http://schemas.openxmlformats.org/spreadsheetml/2006/main" count="38" uniqueCount="38">
  <si>
    <t>Form 2c Report of Supplemental Water Recharge by a Person</t>
  </si>
  <si>
    <t>Requesting Entity:</t>
  </si>
  <si>
    <t>Date Form Prepared:</t>
  </si>
  <si>
    <t>Recharge Agreement Number (Form 2a):</t>
  </si>
  <si>
    <t>Date of Watermaster Approval of Recharge Application:</t>
  </si>
  <si>
    <t>Date of Approval of Recharge Plan:</t>
  </si>
  <si>
    <t>Meter Read Frequency in Approved Recharge Plan:</t>
  </si>
  <si>
    <t>Meter Factor:</t>
  </si>
  <si>
    <t>Note -- When form is complete please review "Total Supplied" on page 2 of this form and complete signature block</t>
  </si>
  <si>
    <t>Date</t>
  </si>
  <si>
    <t>Time</t>
  </si>
  <si>
    <t>Supplied (AF)</t>
  </si>
  <si>
    <t>Comments</t>
  </si>
  <si>
    <t>Total Water Supplied</t>
  </si>
  <si>
    <t>I declare and affirm under the penalty of perjury that the statements made herein are true and correct to the best of my knowledge, information, and belief.</t>
  </si>
  <si>
    <t>Executed on the ____ day  of ____________ in the year ______  at ____________.</t>
  </si>
  <si>
    <t xml:space="preserve"> </t>
  </si>
  <si>
    <t>Signature</t>
  </si>
  <si>
    <t>Title</t>
  </si>
  <si>
    <t>Meter
Read</t>
  </si>
  <si>
    <t>Meter Type</t>
  </si>
  <si>
    <t>Factor</t>
  </si>
  <si>
    <t>Acre-Feet x 1</t>
  </si>
  <si>
    <t>Acre-Feet x 0.1</t>
  </si>
  <si>
    <t>Acre-Feet x 0.01</t>
  </si>
  <si>
    <t>Acre-Feet x 0.001</t>
  </si>
  <si>
    <t>Acre-Feet x 0.0001</t>
  </si>
  <si>
    <t>Gallons</t>
  </si>
  <si>
    <t>Cubic-Feet x 1</t>
  </si>
  <si>
    <t>Cubic-Feet x 10</t>
  </si>
  <si>
    <t>Cubit-Feet x 100</t>
  </si>
  <si>
    <t>Gallons x 10</t>
  </si>
  <si>
    <t>Gallons x 100</t>
  </si>
  <si>
    <t>Cubic-Feet x 10,000</t>
  </si>
  <si>
    <t>Cubit-Feet x 1,000</t>
  </si>
  <si>
    <t>Gallons x 10,000</t>
  </si>
  <si>
    <t>Gallons x 1,000</t>
  </si>
  <si>
    <t>Initial Meter Read and Date Entered in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</si>
</sst>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h:mm;@"/>
    <numFmt numFmtId="166" formatCode="#,##0.000"/>
  </numFmts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 val="double"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6" fontId="0" fillId="3" borderId="11" xfId="0" applyNumberFormat="1" applyFill="1" applyBorder="1"/>
    <xf numFmtId="164" fontId="0" fillId="4" borderId="10" xfId="0" applyNumberFormat="1" applyFill="1" applyBorder="1" applyProtection="1">
      <protection locked="0"/>
    </xf>
    <xf numFmtId="165" fontId="0" fillId="4" borderId="1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65" fontId="0" fillId="4" borderId="14" xfId="0" applyNumberFormat="1" applyFill="1" applyBorder="1" applyProtection="1">
      <protection locked="0"/>
    </xf>
    <xf numFmtId="0" fontId="0" fillId="4" borderId="14" xfId="0" applyFill="1" applyBorder="1" applyProtection="1">
      <protection locked="0"/>
    </xf>
    <xf numFmtId="166" fontId="0" fillId="4" borderId="14" xfId="0" applyNumberFormat="1" applyFill="1" applyBorder="1"/>
    <xf numFmtId="164" fontId="0" fillId="4" borderId="13" xfId="0" applyNumberFormat="1" applyFill="1" applyBorder="1" applyAlignment="1" applyProtection="1">
      <alignment vertical="top"/>
      <protection locked="0"/>
    </xf>
    <xf numFmtId="165" fontId="0" fillId="4" borderId="14" xfId="0" applyNumberFormat="1" applyFill="1" applyBorder="1" applyAlignment="1" applyProtection="1">
      <alignment vertical="top"/>
      <protection locked="0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wrapText="1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66" fontId="5" fillId="2" borderId="8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Protection="1">
      <protection locked="0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Protection="1">
      <protection locked="0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Protection="1">
      <protection locked="0"/>
    </xf>
    <xf numFmtId="0" fontId="2" fillId="4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0" fillId="4" borderId="12" xfId="0" applyFill="1" applyBorder="1"/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8" xfId="0" applyFill="1" applyBorder="1"/>
    <xf numFmtId="0" fontId="0" fillId="4" borderId="9" xfId="0" applyFill="1" applyBorder="1"/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12"/>
  <sheetViews>
    <sheetView tabSelected="1" zoomScaleNormal="100" workbookViewId="0">
      <selection activeCell="G4" sqref="G4:K4"/>
    </sheetView>
  </sheetViews>
  <sheetFormatPr defaultColWidth="10.625" defaultRowHeight="15.75" x14ac:dyDescent="0.25"/>
  <cols>
    <col min="1" max="1" width="2.625" style="11" customWidth="1"/>
    <col min="2" max="11" width="10.625" style="11"/>
    <col min="12" max="12" width="2.625" style="11" customWidth="1"/>
    <col min="13" max="13" width="10.625" style="11"/>
    <col min="14" max="14" width="17.125" style="11" hidden="1" customWidth="1"/>
    <col min="15" max="15" width="11.875" style="11" hidden="1" customWidth="1"/>
    <col min="16" max="16384" width="10.625" style="11"/>
  </cols>
  <sheetData>
    <row r="1" spans="2:15" ht="9.9499999999999993" customHeight="1" x14ac:dyDescent="0.25"/>
    <row r="2" spans="2:15" ht="2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2:15" ht="15.75" customHeight="1" x14ac:dyDescent="0.25">
      <c r="B3" s="12"/>
      <c r="C3" s="12"/>
      <c r="D3" s="12"/>
      <c r="E3" s="12"/>
      <c r="F3" s="12"/>
    </row>
    <row r="4" spans="2:15" ht="18" customHeight="1" x14ac:dyDescent="0.25">
      <c r="B4" s="20" t="s">
        <v>1</v>
      </c>
      <c r="C4" s="20"/>
      <c r="D4" s="20"/>
      <c r="E4" s="20"/>
      <c r="F4" s="20"/>
      <c r="G4" s="21"/>
      <c r="H4" s="21"/>
      <c r="I4" s="21"/>
      <c r="J4" s="21"/>
      <c r="K4" s="21"/>
    </row>
    <row r="5" spans="2:15" ht="18" customHeight="1" x14ac:dyDescent="0.25">
      <c r="B5" s="22" t="s">
        <v>2</v>
      </c>
      <c r="C5" s="22"/>
      <c r="D5" s="22"/>
      <c r="E5" s="22"/>
      <c r="F5" s="22"/>
      <c r="G5" s="23"/>
      <c r="H5" s="23"/>
      <c r="I5" s="23"/>
      <c r="J5" s="23"/>
      <c r="K5" s="23"/>
    </row>
    <row r="6" spans="2:15" ht="18" customHeight="1" x14ac:dyDescent="0.25">
      <c r="B6" s="22" t="s">
        <v>3</v>
      </c>
      <c r="C6" s="22"/>
      <c r="D6" s="22"/>
      <c r="E6" s="22"/>
      <c r="F6" s="22"/>
      <c r="G6" s="23"/>
      <c r="H6" s="23"/>
      <c r="I6" s="23"/>
      <c r="J6" s="23"/>
      <c r="K6" s="23"/>
    </row>
    <row r="7" spans="2:15" ht="18" customHeight="1" x14ac:dyDescent="0.25">
      <c r="B7" s="22" t="s">
        <v>4</v>
      </c>
      <c r="C7" s="22"/>
      <c r="D7" s="22"/>
      <c r="E7" s="22"/>
      <c r="F7" s="22"/>
      <c r="G7" s="23"/>
      <c r="H7" s="23"/>
      <c r="I7" s="23"/>
      <c r="J7" s="23"/>
      <c r="K7" s="23"/>
    </row>
    <row r="8" spans="2:15" ht="18" customHeight="1" x14ac:dyDescent="0.25">
      <c r="B8" s="22" t="s">
        <v>5</v>
      </c>
      <c r="C8" s="22"/>
      <c r="D8" s="22"/>
      <c r="E8" s="22"/>
      <c r="F8" s="22"/>
      <c r="G8" s="23"/>
      <c r="H8" s="23"/>
      <c r="I8" s="23"/>
      <c r="J8" s="23"/>
      <c r="K8" s="23"/>
    </row>
    <row r="9" spans="2:15" ht="18" customHeight="1" x14ac:dyDescent="0.25">
      <c r="B9" s="22" t="s">
        <v>6</v>
      </c>
      <c r="C9" s="22"/>
      <c r="D9" s="22"/>
      <c r="E9" s="22"/>
      <c r="F9" s="22"/>
      <c r="G9" s="23"/>
      <c r="H9" s="23"/>
      <c r="I9" s="23"/>
      <c r="J9" s="23"/>
      <c r="K9" s="23"/>
    </row>
    <row r="10" spans="2:15" ht="18" customHeight="1" x14ac:dyDescent="0.25">
      <c r="B10" s="24" t="s">
        <v>7</v>
      </c>
      <c r="C10" s="24"/>
      <c r="D10" s="24"/>
      <c r="E10" s="24"/>
      <c r="F10" s="24"/>
      <c r="G10" s="25"/>
      <c r="H10" s="25"/>
      <c r="I10" s="25"/>
      <c r="J10" s="25"/>
      <c r="K10" s="25"/>
    </row>
    <row r="11" spans="2:15" ht="15.75" customHeight="1" x14ac:dyDescent="0.25">
      <c r="B11" s="13"/>
      <c r="C11" s="13"/>
      <c r="D11" s="13"/>
      <c r="E11" s="13"/>
      <c r="F11" s="14"/>
    </row>
    <row r="12" spans="2:15" ht="15.75" customHeight="1" x14ac:dyDescent="0.25">
      <c r="B12" s="26" t="s">
        <v>8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5" ht="9.9499999999999993" customHeight="1" thickBot="1" x14ac:dyDescent="0.3">
      <c r="B13" s="15"/>
      <c r="C13" s="15"/>
      <c r="D13" s="15"/>
      <c r="E13" s="15"/>
    </row>
    <row r="14" spans="2:15" ht="15.75" customHeight="1" x14ac:dyDescent="0.25">
      <c r="B14" s="27" t="s">
        <v>9</v>
      </c>
      <c r="C14" s="29" t="s">
        <v>10</v>
      </c>
      <c r="D14" s="29" t="s">
        <v>19</v>
      </c>
      <c r="E14" s="29" t="s">
        <v>11</v>
      </c>
      <c r="F14" s="29" t="s">
        <v>12</v>
      </c>
      <c r="G14" s="29"/>
      <c r="H14" s="29"/>
      <c r="I14" s="29"/>
      <c r="J14" s="29"/>
      <c r="K14" s="31"/>
      <c r="N14" s="11" t="s">
        <v>20</v>
      </c>
      <c r="O14" s="11" t="s">
        <v>21</v>
      </c>
    </row>
    <row r="15" spans="2:15" ht="15.75" customHeight="1" thickBot="1" x14ac:dyDescent="0.3">
      <c r="B15" s="28"/>
      <c r="C15" s="30"/>
      <c r="D15" s="30"/>
      <c r="E15" s="30"/>
      <c r="F15" s="30"/>
      <c r="G15" s="30"/>
      <c r="H15" s="30"/>
      <c r="I15" s="30"/>
      <c r="J15" s="30"/>
      <c r="K15" s="32"/>
    </row>
    <row r="16" spans="2:15" ht="15.75" customHeight="1" x14ac:dyDescent="0.25">
      <c r="B16" s="2"/>
      <c r="C16" s="3"/>
      <c r="D16" s="4"/>
      <c r="E16" s="1"/>
      <c r="F16" s="33" t="s">
        <v>37</v>
      </c>
      <c r="G16" s="33"/>
      <c r="H16" s="33"/>
      <c r="I16" s="33"/>
      <c r="J16" s="33"/>
      <c r="K16" s="34"/>
      <c r="N16" s="11" t="s">
        <v>22</v>
      </c>
      <c r="O16" s="11">
        <f>1</f>
        <v>1</v>
      </c>
    </row>
    <row r="17" spans="2:15" ht="15.75" customHeight="1" x14ac:dyDescent="0.25">
      <c r="B17" s="5"/>
      <c r="C17" s="6"/>
      <c r="D17" s="7"/>
      <c r="E17" s="8">
        <f>IF(OR(ISBLANK(D17),ISBLANK($G$10)),0,ROUND((D17-D16)*(VLOOKUP($G$10,$N$16:$O$30,2,FALSE)),3))</f>
        <v>0</v>
      </c>
      <c r="F17" s="35"/>
      <c r="G17" s="35"/>
      <c r="H17" s="35"/>
      <c r="I17" s="35"/>
      <c r="J17" s="35"/>
      <c r="K17" s="36"/>
      <c r="N17" s="11" t="s">
        <v>23</v>
      </c>
      <c r="O17" s="11">
        <f>0.1</f>
        <v>0.1</v>
      </c>
    </row>
    <row r="18" spans="2:15" ht="15.75" customHeight="1" x14ac:dyDescent="0.25">
      <c r="B18" s="5"/>
      <c r="C18" s="6"/>
      <c r="D18" s="7"/>
      <c r="E18" s="8">
        <f t="shared" ref="E18:E81" si="0">IF(OR(ISBLANK(D18),ISBLANK($G$10)),0,ROUND((D18-D17)*(VLOOKUP($G$10,$N$16:$O$30,2,FALSE)),3))</f>
        <v>0</v>
      </c>
      <c r="F18" s="35"/>
      <c r="G18" s="35"/>
      <c r="H18" s="35"/>
      <c r="I18" s="35"/>
      <c r="J18" s="35"/>
      <c r="K18" s="36"/>
      <c r="N18" s="11" t="s">
        <v>24</v>
      </c>
      <c r="O18" s="11">
        <f>0.01</f>
        <v>0.01</v>
      </c>
    </row>
    <row r="19" spans="2:15" ht="15.75" customHeight="1" x14ac:dyDescent="0.25">
      <c r="B19" s="5"/>
      <c r="C19" s="6"/>
      <c r="D19" s="7"/>
      <c r="E19" s="8">
        <f t="shared" si="0"/>
        <v>0</v>
      </c>
      <c r="F19" s="35"/>
      <c r="G19" s="35"/>
      <c r="H19" s="35"/>
      <c r="I19" s="35"/>
      <c r="J19" s="35"/>
      <c r="K19" s="36"/>
      <c r="N19" s="11" t="s">
        <v>25</v>
      </c>
      <c r="O19" s="11">
        <f>0.001</f>
        <v>1E-3</v>
      </c>
    </row>
    <row r="20" spans="2:15" ht="15.75" customHeight="1" x14ac:dyDescent="0.25">
      <c r="B20" s="5"/>
      <c r="C20" s="6"/>
      <c r="D20" s="7"/>
      <c r="E20" s="8">
        <f t="shared" si="0"/>
        <v>0</v>
      </c>
      <c r="F20" s="35"/>
      <c r="G20" s="35"/>
      <c r="H20" s="35"/>
      <c r="I20" s="35"/>
      <c r="J20" s="35"/>
      <c r="K20" s="36"/>
      <c r="N20" s="11" t="s">
        <v>26</v>
      </c>
      <c r="O20" s="11">
        <f>0.0001</f>
        <v>1E-4</v>
      </c>
    </row>
    <row r="21" spans="2:15" ht="15.75" customHeight="1" x14ac:dyDescent="0.25">
      <c r="B21" s="5"/>
      <c r="C21" s="6"/>
      <c r="D21" s="7"/>
      <c r="E21" s="8">
        <f t="shared" si="0"/>
        <v>0</v>
      </c>
      <c r="F21" s="35"/>
      <c r="G21" s="35"/>
      <c r="H21" s="35"/>
      <c r="I21" s="35"/>
      <c r="J21" s="35"/>
      <c r="K21" s="36"/>
      <c r="N21" s="11" t="s">
        <v>28</v>
      </c>
      <c r="O21" s="11">
        <f>1/43560</f>
        <v>2.295684113865932E-5</v>
      </c>
    </row>
    <row r="22" spans="2:15" ht="15.75" customHeight="1" x14ac:dyDescent="0.25">
      <c r="B22" s="5"/>
      <c r="C22" s="6"/>
      <c r="D22" s="7"/>
      <c r="E22" s="8">
        <f t="shared" si="0"/>
        <v>0</v>
      </c>
      <c r="F22" s="35"/>
      <c r="G22" s="35"/>
      <c r="H22" s="35"/>
      <c r="I22" s="35"/>
      <c r="J22" s="35"/>
      <c r="K22" s="36"/>
      <c r="N22" s="11" t="s">
        <v>29</v>
      </c>
      <c r="O22" s="11">
        <f>10/43560</f>
        <v>2.295684113865932E-4</v>
      </c>
    </row>
    <row r="23" spans="2:15" ht="15.75" customHeight="1" x14ac:dyDescent="0.25">
      <c r="B23" s="5"/>
      <c r="C23" s="6"/>
      <c r="D23" s="7"/>
      <c r="E23" s="8">
        <f t="shared" si="0"/>
        <v>0</v>
      </c>
      <c r="F23" s="35"/>
      <c r="G23" s="35"/>
      <c r="H23" s="35"/>
      <c r="I23" s="35"/>
      <c r="J23" s="35"/>
      <c r="K23" s="36"/>
      <c r="N23" s="11" t="s">
        <v>30</v>
      </c>
      <c r="O23" s="11">
        <f>100/43560</f>
        <v>2.295684113865932E-3</v>
      </c>
    </row>
    <row r="24" spans="2:15" ht="15.75" customHeight="1" x14ac:dyDescent="0.25">
      <c r="B24" s="9"/>
      <c r="C24" s="10"/>
      <c r="D24" s="7"/>
      <c r="E24" s="8">
        <f t="shared" si="0"/>
        <v>0</v>
      </c>
      <c r="F24" s="35"/>
      <c r="G24" s="35"/>
      <c r="H24" s="35"/>
      <c r="I24" s="35"/>
      <c r="J24" s="35"/>
      <c r="K24" s="36"/>
      <c r="N24" s="11" t="s">
        <v>34</v>
      </c>
      <c r="O24" s="11">
        <f>1000/43560</f>
        <v>2.2956841138659319E-2</v>
      </c>
    </row>
    <row r="25" spans="2:15" ht="15.75" customHeight="1" x14ac:dyDescent="0.25">
      <c r="B25" s="5"/>
      <c r="C25" s="6"/>
      <c r="D25" s="7"/>
      <c r="E25" s="8">
        <f t="shared" si="0"/>
        <v>0</v>
      </c>
      <c r="F25" s="35"/>
      <c r="G25" s="35"/>
      <c r="H25" s="35"/>
      <c r="I25" s="35"/>
      <c r="J25" s="35"/>
      <c r="K25" s="36"/>
      <c r="N25" s="11" t="s">
        <v>33</v>
      </c>
      <c r="O25" s="11">
        <f>10000/43560</f>
        <v>0.2295684113865932</v>
      </c>
    </row>
    <row r="26" spans="2:15" ht="15.75" customHeight="1" x14ac:dyDescent="0.25">
      <c r="B26" s="5"/>
      <c r="C26" s="6"/>
      <c r="D26" s="7"/>
      <c r="E26" s="8">
        <f t="shared" si="0"/>
        <v>0</v>
      </c>
      <c r="F26" s="35"/>
      <c r="G26" s="35"/>
      <c r="H26" s="35"/>
      <c r="I26" s="35"/>
      <c r="J26" s="35"/>
      <c r="K26" s="36"/>
      <c r="N26" s="11" t="s">
        <v>27</v>
      </c>
      <c r="O26" s="11">
        <f>1/325850</f>
        <v>3.0688967316249808E-6</v>
      </c>
    </row>
    <row r="27" spans="2:15" ht="15.75" customHeight="1" x14ac:dyDescent="0.25">
      <c r="B27" s="5"/>
      <c r="C27" s="6"/>
      <c r="D27" s="7"/>
      <c r="E27" s="8">
        <f t="shared" si="0"/>
        <v>0</v>
      </c>
      <c r="F27" s="35"/>
      <c r="G27" s="35"/>
      <c r="H27" s="35"/>
      <c r="I27" s="35"/>
      <c r="J27" s="35"/>
      <c r="K27" s="36"/>
      <c r="N27" s="11" t="s">
        <v>31</v>
      </c>
      <c r="O27" s="11">
        <f>10/325850</f>
        <v>3.0688967316249807E-5</v>
      </c>
    </row>
    <row r="28" spans="2:15" ht="15.75" customHeight="1" x14ac:dyDescent="0.25">
      <c r="B28" s="5"/>
      <c r="C28" s="6"/>
      <c r="D28" s="7"/>
      <c r="E28" s="8">
        <f t="shared" si="0"/>
        <v>0</v>
      </c>
      <c r="F28" s="35"/>
      <c r="G28" s="35"/>
      <c r="H28" s="35"/>
      <c r="I28" s="35"/>
      <c r="J28" s="35"/>
      <c r="K28" s="36"/>
      <c r="N28" s="11" t="s">
        <v>32</v>
      </c>
      <c r="O28" s="11">
        <f>100/325850</f>
        <v>3.068896731624981E-4</v>
      </c>
    </row>
    <row r="29" spans="2:15" ht="15.75" customHeight="1" x14ac:dyDescent="0.25">
      <c r="B29" s="5"/>
      <c r="C29" s="6"/>
      <c r="D29" s="7"/>
      <c r="E29" s="8">
        <f t="shared" si="0"/>
        <v>0</v>
      </c>
      <c r="F29" s="35"/>
      <c r="G29" s="35"/>
      <c r="H29" s="35"/>
      <c r="I29" s="35"/>
      <c r="J29" s="35"/>
      <c r="K29" s="36"/>
      <c r="N29" s="11" t="s">
        <v>36</v>
      </c>
      <c r="O29" s="11">
        <f>1000/325850</f>
        <v>3.0688967316249809E-3</v>
      </c>
    </row>
    <row r="30" spans="2:15" ht="15.75" customHeight="1" x14ac:dyDescent="0.25">
      <c r="B30" s="5"/>
      <c r="C30" s="6"/>
      <c r="D30" s="7"/>
      <c r="E30" s="8">
        <f t="shared" si="0"/>
        <v>0</v>
      </c>
      <c r="F30" s="35"/>
      <c r="G30" s="35"/>
      <c r="H30" s="35"/>
      <c r="I30" s="35"/>
      <c r="J30" s="35"/>
      <c r="K30" s="36"/>
      <c r="N30" s="11" t="s">
        <v>35</v>
      </c>
      <c r="O30" s="11">
        <f>10000/325850</f>
        <v>3.0688967316249809E-2</v>
      </c>
    </row>
    <row r="31" spans="2:15" ht="15.75" customHeight="1" x14ac:dyDescent="0.25">
      <c r="B31" s="5"/>
      <c r="C31" s="6"/>
      <c r="D31" s="7"/>
      <c r="E31" s="8">
        <f t="shared" si="0"/>
        <v>0</v>
      </c>
      <c r="F31" s="35"/>
      <c r="G31" s="35"/>
      <c r="H31" s="35"/>
      <c r="I31" s="35"/>
      <c r="J31" s="35"/>
      <c r="K31" s="36"/>
    </row>
    <row r="32" spans="2:15" ht="15.75" customHeight="1" x14ac:dyDescent="0.25">
      <c r="B32" s="5"/>
      <c r="C32" s="6"/>
      <c r="D32" s="7"/>
      <c r="E32" s="8">
        <f t="shared" si="0"/>
        <v>0</v>
      </c>
      <c r="F32" s="35"/>
      <c r="G32" s="35"/>
      <c r="H32" s="35"/>
      <c r="I32" s="35"/>
      <c r="J32" s="35"/>
      <c r="K32" s="36"/>
    </row>
    <row r="33" spans="2:11" ht="15.75" customHeight="1" x14ac:dyDescent="0.25">
      <c r="B33" s="5"/>
      <c r="C33" s="6"/>
      <c r="D33" s="7"/>
      <c r="E33" s="8">
        <f t="shared" si="0"/>
        <v>0</v>
      </c>
      <c r="F33" s="35"/>
      <c r="G33" s="35"/>
      <c r="H33" s="35"/>
      <c r="I33" s="35"/>
      <c r="J33" s="35"/>
      <c r="K33" s="36"/>
    </row>
    <row r="34" spans="2:11" ht="15.75" customHeight="1" x14ac:dyDescent="0.25">
      <c r="B34" s="5"/>
      <c r="C34" s="6"/>
      <c r="D34" s="7"/>
      <c r="E34" s="8">
        <f t="shared" si="0"/>
        <v>0</v>
      </c>
      <c r="F34" s="35"/>
      <c r="G34" s="35"/>
      <c r="H34" s="35"/>
      <c r="I34" s="35"/>
      <c r="J34" s="35"/>
      <c r="K34" s="36"/>
    </row>
    <row r="35" spans="2:11" ht="15.75" customHeight="1" x14ac:dyDescent="0.25">
      <c r="B35" s="5"/>
      <c r="C35" s="6"/>
      <c r="D35" s="7"/>
      <c r="E35" s="8">
        <f t="shared" si="0"/>
        <v>0</v>
      </c>
      <c r="F35" s="35"/>
      <c r="G35" s="35"/>
      <c r="H35" s="35"/>
      <c r="I35" s="35"/>
      <c r="J35" s="35"/>
      <c r="K35" s="36"/>
    </row>
    <row r="36" spans="2:11" ht="15.75" customHeight="1" x14ac:dyDescent="0.25">
      <c r="B36" s="5"/>
      <c r="C36" s="6"/>
      <c r="D36" s="7"/>
      <c r="E36" s="8">
        <f t="shared" si="0"/>
        <v>0</v>
      </c>
      <c r="F36" s="35"/>
      <c r="G36" s="35"/>
      <c r="H36" s="35"/>
      <c r="I36" s="35"/>
      <c r="J36" s="35"/>
      <c r="K36" s="36"/>
    </row>
    <row r="37" spans="2:11" ht="15.75" customHeight="1" x14ac:dyDescent="0.25">
      <c r="B37" s="5"/>
      <c r="C37" s="6"/>
      <c r="D37" s="7"/>
      <c r="E37" s="8">
        <f t="shared" si="0"/>
        <v>0</v>
      </c>
      <c r="F37" s="35"/>
      <c r="G37" s="35"/>
      <c r="H37" s="35"/>
      <c r="I37" s="35"/>
      <c r="J37" s="35"/>
      <c r="K37" s="36"/>
    </row>
    <row r="38" spans="2:11" ht="15.75" customHeight="1" x14ac:dyDescent="0.25">
      <c r="B38" s="5"/>
      <c r="C38" s="6"/>
      <c r="D38" s="7"/>
      <c r="E38" s="8">
        <f t="shared" si="0"/>
        <v>0</v>
      </c>
      <c r="F38" s="35"/>
      <c r="G38" s="35"/>
      <c r="H38" s="35"/>
      <c r="I38" s="35"/>
      <c r="J38" s="35"/>
      <c r="K38" s="36"/>
    </row>
    <row r="39" spans="2:11" ht="15.75" customHeight="1" x14ac:dyDescent="0.25">
      <c r="B39" s="5"/>
      <c r="C39" s="6"/>
      <c r="D39" s="7"/>
      <c r="E39" s="8">
        <f t="shared" si="0"/>
        <v>0</v>
      </c>
      <c r="F39" s="35"/>
      <c r="G39" s="35"/>
      <c r="H39" s="35"/>
      <c r="I39" s="35"/>
      <c r="J39" s="35"/>
      <c r="K39" s="36"/>
    </row>
    <row r="40" spans="2:11" ht="15.75" customHeight="1" x14ac:dyDescent="0.25">
      <c r="B40" s="5"/>
      <c r="C40" s="6"/>
      <c r="D40" s="7"/>
      <c r="E40" s="8">
        <f t="shared" si="0"/>
        <v>0</v>
      </c>
      <c r="F40" s="35"/>
      <c r="G40" s="35"/>
      <c r="H40" s="35"/>
      <c r="I40" s="35"/>
      <c r="J40" s="35"/>
      <c r="K40" s="36"/>
    </row>
    <row r="41" spans="2:11" ht="15.75" customHeight="1" x14ac:dyDescent="0.25">
      <c r="B41" s="5"/>
      <c r="C41" s="6"/>
      <c r="D41" s="7"/>
      <c r="E41" s="8">
        <f t="shared" si="0"/>
        <v>0</v>
      </c>
      <c r="F41" s="35"/>
      <c r="G41" s="35"/>
      <c r="H41" s="35"/>
      <c r="I41" s="35"/>
      <c r="J41" s="35"/>
      <c r="K41" s="36"/>
    </row>
    <row r="42" spans="2:11" ht="15.75" customHeight="1" x14ac:dyDescent="0.25">
      <c r="B42" s="5"/>
      <c r="C42" s="6"/>
      <c r="D42" s="7"/>
      <c r="E42" s="8">
        <f t="shared" si="0"/>
        <v>0</v>
      </c>
      <c r="F42" s="35"/>
      <c r="G42" s="35"/>
      <c r="H42" s="35"/>
      <c r="I42" s="35"/>
      <c r="J42" s="35"/>
      <c r="K42" s="36"/>
    </row>
    <row r="43" spans="2:11" ht="15.75" customHeight="1" x14ac:dyDescent="0.25">
      <c r="B43" s="5"/>
      <c r="C43" s="6"/>
      <c r="D43" s="7"/>
      <c r="E43" s="8">
        <f t="shared" si="0"/>
        <v>0</v>
      </c>
      <c r="F43" s="35"/>
      <c r="G43" s="35"/>
      <c r="H43" s="35"/>
      <c r="I43" s="35"/>
      <c r="J43" s="35"/>
      <c r="K43" s="36"/>
    </row>
    <row r="44" spans="2:11" ht="15.75" customHeight="1" x14ac:dyDescent="0.25">
      <c r="B44" s="5"/>
      <c r="C44" s="6"/>
      <c r="D44" s="7"/>
      <c r="E44" s="8">
        <f t="shared" si="0"/>
        <v>0</v>
      </c>
      <c r="F44" s="35"/>
      <c r="G44" s="35"/>
      <c r="H44" s="35"/>
      <c r="I44" s="35"/>
      <c r="J44" s="35"/>
      <c r="K44" s="36"/>
    </row>
    <row r="45" spans="2:11" ht="15.75" customHeight="1" x14ac:dyDescent="0.25">
      <c r="B45" s="5"/>
      <c r="C45" s="6"/>
      <c r="D45" s="7"/>
      <c r="E45" s="8">
        <f t="shared" si="0"/>
        <v>0</v>
      </c>
      <c r="F45" s="35"/>
      <c r="G45" s="35"/>
      <c r="H45" s="35"/>
      <c r="I45" s="35"/>
      <c r="J45" s="35"/>
      <c r="K45" s="36"/>
    </row>
    <row r="46" spans="2:11" ht="15.75" customHeight="1" x14ac:dyDescent="0.25">
      <c r="B46" s="5"/>
      <c r="C46" s="6"/>
      <c r="D46" s="7"/>
      <c r="E46" s="8">
        <f t="shared" si="0"/>
        <v>0</v>
      </c>
      <c r="F46" s="35"/>
      <c r="G46" s="35"/>
      <c r="H46" s="35"/>
      <c r="I46" s="35"/>
      <c r="J46" s="35"/>
      <c r="K46" s="36"/>
    </row>
    <row r="47" spans="2:11" ht="15.75" customHeight="1" x14ac:dyDescent="0.25">
      <c r="B47" s="5"/>
      <c r="C47" s="6"/>
      <c r="D47" s="7"/>
      <c r="E47" s="8">
        <f t="shared" si="0"/>
        <v>0</v>
      </c>
      <c r="F47" s="35"/>
      <c r="G47" s="35"/>
      <c r="H47" s="35"/>
      <c r="I47" s="35"/>
      <c r="J47" s="35"/>
      <c r="K47" s="36"/>
    </row>
    <row r="48" spans="2:11" ht="15.75" customHeight="1" x14ac:dyDescent="0.25">
      <c r="B48" s="5"/>
      <c r="C48" s="6"/>
      <c r="D48" s="7"/>
      <c r="E48" s="8">
        <f t="shared" si="0"/>
        <v>0</v>
      </c>
      <c r="F48" s="35"/>
      <c r="G48" s="35"/>
      <c r="H48" s="35"/>
      <c r="I48" s="35"/>
      <c r="J48" s="35"/>
      <c r="K48" s="36"/>
    </row>
    <row r="49" spans="2:11" ht="15.75" customHeight="1" x14ac:dyDescent="0.25">
      <c r="B49" s="5"/>
      <c r="C49" s="6"/>
      <c r="D49" s="7"/>
      <c r="E49" s="8">
        <f t="shared" si="0"/>
        <v>0</v>
      </c>
      <c r="F49" s="35"/>
      <c r="G49" s="35"/>
      <c r="H49" s="35"/>
      <c r="I49" s="35"/>
      <c r="J49" s="35"/>
      <c r="K49" s="36"/>
    </row>
    <row r="50" spans="2:11" ht="15.75" customHeight="1" x14ac:dyDescent="0.25">
      <c r="B50" s="5"/>
      <c r="C50" s="6"/>
      <c r="D50" s="7"/>
      <c r="E50" s="8">
        <f t="shared" si="0"/>
        <v>0</v>
      </c>
      <c r="F50" s="35"/>
      <c r="G50" s="35"/>
      <c r="H50" s="35"/>
      <c r="I50" s="35"/>
      <c r="J50" s="35"/>
      <c r="K50" s="36"/>
    </row>
    <row r="51" spans="2:11" ht="15.75" customHeight="1" x14ac:dyDescent="0.25">
      <c r="B51" s="5"/>
      <c r="C51" s="6"/>
      <c r="D51" s="7"/>
      <c r="E51" s="8">
        <f t="shared" si="0"/>
        <v>0</v>
      </c>
      <c r="F51" s="35"/>
      <c r="G51" s="35"/>
      <c r="H51" s="35"/>
      <c r="I51" s="35"/>
      <c r="J51" s="35"/>
      <c r="K51" s="36"/>
    </row>
    <row r="52" spans="2:11" ht="15.75" customHeight="1" x14ac:dyDescent="0.25">
      <c r="B52" s="5"/>
      <c r="C52" s="6"/>
      <c r="D52" s="7"/>
      <c r="E52" s="8">
        <f t="shared" si="0"/>
        <v>0</v>
      </c>
      <c r="F52" s="35"/>
      <c r="G52" s="35"/>
      <c r="H52" s="35"/>
      <c r="I52" s="35"/>
      <c r="J52" s="35"/>
      <c r="K52" s="36"/>
    </row>
    <row r="53" spans="2:11" ht="15.75" customHeight="1" x14ac:dyDescent="0.25">
      <c r="B53" s="5"/>
      <c r="C53" s="6"/>
      <c r="D53" s="7"/>
      <c r="E53" s="8">
        <f t="shared" si="0"/>
        <v>0</v>
      </c>
      <c r="F53" s="35"/>
      <c r="G53" s="35"/>
      <c r="H53" s="35"/>
      <c r="I53" s="35"/>
      <c r="J53" s="35"/>
      <c r="K53" s="36"/>
    </row>
    <row r="54" spans="2:11" ht="15.75" customHeight="1" x14ac:dyDescent="0.25">
      <c r="B54" s="5"/>
      <c r="C54" s="6"/>
      <c r="D54" s="7"/>
      <c r="E54" s="8">
        <f t="shared" si="0"/>
        <v>0</v>
      </c>
      <c r="F54" s="35"/>
      <c r="G54" s="35"/>
      <c r="H54" s="35"/>
      <c r="I54" s="35"/>
      <c r="J54" s="35"/>
      <c r="K54" s="36"/>
    </row>
    <row r="55" spans="2:11" ht="15.75" customHeight="1" x14ac:dyDescent="0.25">
      <c r="B55" s="5"/>
      <c r="C55" s="6"/>
      <c r="D55" s="7"/>
      <c r="E55" s="8">
        <f t="shared" si="0"/>
        <v>0</v>
      </c>
      <c r="F55" s="35"/>
      <c r="G55" s="35"/>
      <c r="H55" s="35"/>
      <c r="I55" s="35"/>
      <c r="J55" s="35"/>
      <c r="K55" s="36"/>
    </row>
    <row r="56" spans="2:11" ht="15.75" customHeight="1" x14ac:dyDescent="0.25">
      <c r="B56" s="5"/>
      <c r="C56" s="6"/>
      <c r="D56" s="7"/>
      <c r="E56" s="8">
        <f t="shared" si="0"/>
        <v>0</v>
      </c>
      <c r="F56" s="35"/>
      <c r="G56" s="35"/>
      <c r="H56" s="35"/>
      <c r="I56" s="35"/>
      <c r="J56" s="35"/>
      <c r="K56" s="36"/>
    </row>
    <row r="57" spans="2:11" ht="15.75" customHeight="1" x14ac:dyDescent="0.25">
      <c r="B57" s="5"/>
      <c r="C57" s="6"/>
      <c r="D57" s="7"/>
      <c r="E57" s="8">
        <f t="shared" si="0"/>
        <v>0</v>
      </c>
      <c r="F57" s="35"/>
      <c r="G57" s="35"/>
      <c r="H57" s="35"/>
      <c r="I57" s="35"/>
      <c r="J57" s="35"/>
      <c r="K57" s="36"/>
    </row>
    <row r="58" spans="2:11" ht="15.75" customHeight="1" x14ac:dyDescent="0.25">
      <c r="B58" s="5"/>
      <c r="C58" s="6"/>
      <c r="D58" s="7"/>
      <c r="E58" s="8">
        <f t="shared" si="0"/>
        <v>0</v>
      </c>
      <c r="F58" s="35"/>
      <c r="G58" s="35"/>
      <c r="H58" s="35"/>
      <c r="I58" s="35"/>
      <c r="J58" s="35"/>
      <c r="K58" s="36"/>
    </row>
    <row r="59" spans="2:11" ht="15.75" customHeight="1" x14ac:dyDescent="0.25">
      <c r="B59" s="5"/>
      <c r="C59" s="6"/>
      <c r="D59" s="7"/>
      <c r="E59" s="8">
        <f t="shared" si="0"/>
        <v>0</v>
      </c>
      <c r="F59" s="35"/>
      <c r="G59" s="35"/>
      <c r="H59" s="35"/>
      <c r="I59" s="35"/>
      <c r="J59" s="35"/>
      <c r="K59" s="36"/>
    </row>
    <row r="60" spans="2:11" ht="15.75" customHeight="1" x14ac:dyDescent="0.25">
      <c r="B60" s="5"/>
      <c r="C60" s="6"/>
      <c r="D60" s="7"/>
      <c r="E60" s="8">
        <f t="shared" si="0"/>
        <v>0</v>
      </c>
      <c r="F60" s="35"/>
      <c r="G60" s="35"/>
      <c r="H60" s="35"/>
      <c r="I60" s="35"/>
      <c r="J60" s="35"/>
      <c r="K60" s="36"/>
    </row>
    <row r="61" spans="2:11" ht="15.75" customHeight="1" x14ac:dyDescent="0.25">
      <c r="B61" s="5"/>
      <c r="C61" s="6"/>
      <c r="D61" s="7"/>
      <c r="E61" s="8">
        <f t="shared" si="0"/>
        <v>0</v>
      </c>
      <c r="F61" s="35"/>
      <c r="G61" s="35"/>
      <c r="H61" s="35"/>
      <c r="I61" s="35"/>
      <c r="J61" s="35"/>
      <c r="K61" s="36"/>
    </row>
    <row r="62" spans="2:11" ht="15.75" customHeight="1" x14ac:dyDescent="0.25">
      <c r="B62" s="5"/>
      <c r="C62" s="6"/>
      <c r="D62" s="7"/>
      <c r="E62" s="8">
        <f t="shared" si="0"/>
        <v>0</v>
      </c>
      <c r="F62" s="35"/>
      <c r="G62" s="35"/>
      <c r="H62" s="35"/>
      <c r="I62" s="35"/>
      <c r="J62" s="35"/>
      <c r="K62" s="36"/>
    </row>
    <row r="63" spans="2:11" ht="15.75" customHeight="1" x14ac:dyDescent="0.25">
      <c r="B63" s="5"/>
      <c r="C63" s="6"/>
      <c r="D63" s="7"/>
      <c r="E63" s="8">
        <f t="shared" si="0"/>
        <v>0</v>
      </c>
      <c r="F63" s="35"/>
      <c r="G63" s="35"/>
      <c r="H63" s="35"/>
      <c r="I63" s="35"/>
      <c r="J63" s="35"/>
      <c r="K63" s="36"/>
    </row>
    <row r="64" spans="2:11" ht="15.75" customHeight="1" x14ac:dyDescent="0.25">
      <c r="B64" s="5"/>
      <c r="C64" s="6"/>
      <c r="D64" s="7"/>
      <c r="E64" s="8">
        <f t="shared" si="0"/>
        <v>0</v>
      </c>
      <c r="F64" s="35"/>
      <c r="G64" s="35"/>
      <c r="H64" s="35"/>
      <c r="I64" s="35"/>
      <c r="J64" s="35"/>
      <c r="K64" s="36"/>
    </row>
    <row r="65" spans="2:11" ht="15.75" customHeight="1" x14ac:dyDescent="0.25">
      <c r="B65" s="5"/>
      <c r="C65" s="6"/>
      <c r="D65" s="7"/>
      <c r="E65" s="8">
        <f t="shared" si="0"/>
        <v>0</v>
      </c>
      <c r="F65" s="35"/>
      <c r="G65" s="35"/>
      <c r="H65" s="35"/>
      <c r="I65" s="35"/>
      <c r="J65" s="35"/>
      <c r="K65" s="36"/>
    </row>
    <row r="66" spans="2:11" ht="15.75" customHeight="1" x14ac:dyDescent="0.25">
      <c r="B66" s="5"/>
      <c r="C66" s="6"/>
      <c r="D66" s="7"/>
      <c r="E66" s="8">
        <f t="shared" si="0"/>
        <v>0</v>
      </c>
      <c r="F66" s="35"/>
      <c r="G66" s="35"/>
      <c r="H66" s="35"/>
      <c r="I66" s="35"/>
      <c r="J66" s="35"/>
      <c r="K66" s="36"/>
    </row>
    <row r="67" spans="2:11" ht="15.75" customHeight="1" x14ac:dyDescent="0.25">
      <c r="B67" s="5"/>
      <c r="C67" s="6"/>
      <c r="D67" s="7"/>
      <c r="E67" s="8">
        <f t="shared" si="0"/>
        <v>0</v>
      </c>
      <c r="F67" s="35"/>
      <c r="G67" s="35"/>
      <c r="H67" s="35"/>
      <c r="I67" s="35"/>
      <c r="J67" s="35"/>
      <c r="K67" s="36"/>
    </row>
    <row r="68" spans="2:11" ht="15.75" customHeight="1" x14ac:dyDescent="0.25">
      <c r="B68" s="5"/>
      <c r="C68" s="6"/>
      <c r="D68" s="7"/>
      <c r="E68" s="8">
        <f t="shared" si="0"/>
        <v>0</v>
      </c>
      <c r="F68" s="35"/>
      <c r="G68" s="35"/>
      <c r="H68" s="35"/>
      <c r="I68" s="35"/>
      <c r="J68" s="35"/>
      <c r="K68" s="36"/>
    </row>
    <row r="69" spans="2:11" ht="15.75" customHeight="1" x14ac:dyDescent="0.25">
      <c r="B69" s="5"/>
      <c r="C69" s="6"/>
      <c r="D69" s="7"/>
      <c r="E69" s="8">
        <f t="shared" si="0"/>
        <v>0</v>
      </c>
      <c r="F69" s="35"/>
      <c r="G69" s="35"/>
      <c r="H69" s="35"/>
      <c r="I69" s="35"/>
      <c r="J69" s="35"/>
      <c r="K69" s="36"/>
    </row>
    <row r="70" spans="2:11" ht="15.75" customHeight="1" x14ac:dyDescent="0.25">
      <c r="B70" s="5"/>
      <c r="C70" s="6"/>
      <c r="D70" s="7"/>
      <c r="E70" s="8">
        <f t="shared" si="0"/>
        <v>0</v>
      </c>
      <c r="F70" s="35"/>
      <c r="G70" s="35"/>
      <c r="H70" s="35"/>
      <c r="I70" s="35"/>
      <c r="J70" s="35"/>
      <c r="K70" s="36"/>
    </row>
    <row r="71" spans="2:11" ht="15.75" customHeight="1" x14ac:dyDescent="0.25">
      <c r="B71" s="5"/>
      <c r="C71" s="6"/>
      <c r="D71" s="7"/>
      <c r="E71" s="8">
        <f t="shared" si="0"/>
        <v>0</v>
      </c>
      <c r="F71" s="35"/>
      <c r="G71" s="35"/>
      <c r="H71" s="35"/>
      <c r="I71" s="35"/>
      <c r="J71" s="35"/>
      <c r="K71" s="36"/>
    </row>
    <row r="72" spans="2:11" ht="15.75" customHeight="1" x14ac:dyDescent="0.25">
      <c r="B72" s="5"/>
      <c r="C72" s="6"/>
      <c r="D72" s="7"/>
      <c r="E72" s="8">
        <f t="shared" si="0"/>
        <v>0</v>
      </c>
      <c r="F72" s="35"/>
      <c r="G72" s="35"/>
      <c r="H72" s="35"/>
      <c r="I72" s="35"/>
      <c r="J72" s="35"/>
      <c r="K72" s="36"/>
    </row>
    <row r="73" spans="2:11" ht="15.75" customHeight="1" x14ac:dyDescent="0.25">
      <c r="B73" s="5"/>
      <c r="C73" s="6"/>
      <c r="D73" s="7"/>
      <c r="E73" s="8">
        <f t="shared" si="0"/>
        <v>0</v>
      </c>
      <c r="F73" s="35"/>
      <c r="G73" s="35"/>
      <c r="H73" s="35"/>
      <c r="I73" s="35"/>
      <c r="J73" s="35"/>
      <c r="K73" s="36"/>
    </row>
    <row r="74" spans="2:11" ht="15.75" customHeight="1" x14ac:dyDescent="0.25">
      <c r="B74" s="5"/>
      <c r="C74" s="6"/>
      <c r="D74" s="7"/>
      <c r="E74" s="8">
        <f t="shared" si="0"/>
        <v>0</v>
      </c>
      <c r="F74" s="35"/>
      <c r="G74" s="35"/>
      <c r="H74" s="35"/>
      <c r="I74" s="35"/>
      <c r="J74" s="35"/>
      <c r="K74" s="36"/>
    </row>
    <row r="75" spans="2:11" ht="15.75" customHeight="1" x14ac:dyDescent="0.25">
      <c r="B75" s="5"/>
      <c r="C75" s="6"/>
      <c r="D75" s="7"/>
      <c r="E75" s="8">
        <f t="shared" si="0"/>
        <v>0</v>
      </c>
      <c r="F75" s="35"/>
      <c r="G75" s="35"/>
      <c r="H75" s="35"/>
      <c r="I75" s="35"/>
      <c r="J75" s="35"/>
      <c r="K75" s="36"/>
    </row>
    <row r="76" spans="2:11" ht="15.75" customHeight="1" x14ac:dyDescent="0.25">
      <c r="B76" s="5"/>
      <c r="C76" s="6"/>
      <c r="D76" s="7"/>
      <c r="E76" s="8">
        <f t="shared" si="0"/>
        <v>0</v>
      </c>
      <c r="F76" s="35"/>
      <c r="G76" s="35"/>
      <c r="H76" s="35"/>
      <c r="I76" s="35"/>
      <c r="J76" s="35"/>
      <c r="K76" s="36"/>
    </row>
    <row r="77" spans="2:11" ht="15.75" customHeight="1" x14ac:dyDescent="0.25">
      <c r="B77" s="5"/>
      <c r="C77" s="6"/>
      <c r="D77" s="7"/>
      <c r="E77" s="8">
        <f t="shared" si="0"/>
        <v>0</v>
      </c>
      <c r="F77" s="35"/>
      <c r="G77" s="35"/>
      <c r="H77" s="35"/>
      <c r="I77" s="35"/>
      <c r="J77" s="35"/>
      <c r="K77" s="36"/>
    </row>
    <row r="78" spans="2:11" ht="15.75" customHeight="1" x14ac:dyDescent="0.25">
      <c r="B78" s="5"/>
      <c r="C78" s="6"/>
      <c r="D78" s="7"/>
      <c r="E78" s="8">
        <f t="shared" si="0"/>
        <v>0</v>
      </c>
      <c r="F78" s="35"/>
      <c r="G78" s="35"/>
      <c r="H78" s="35"/>
      <c r="I78" s="35"/>
      <c r="J78" s="35"/>
      <c r="K78" s="36"/>
    </row>
    <row r="79" spans="2:11" ht="15.75" customHeight="1" x14ac:dyDescent="0.25">
      <c r="B79" s="5"/>
      <c r="C79" s="6"/>
      <c r="D79" s="7"/>
      <c r="E79" s="8">
        <f t="shared" si="0"/>
        <v>0</v>
      </c>
      <c r="F79" s="35"/>
      <c r="G79" s="35"/>
      <c r="H79" s="35"/>
      <c r="I79" s="35"/>
      <c r="J79" s="35"/>
      <c r="K79" s="36"/>
    </row>
    <row r="80" spans="2:11" ht="15.75" customHeight="1" x14ac:dyDescent="0.25">
      <c r="B80" s="5"/>
      <c r="C80" s="6"/>
      <c r="D80" s="7"/>
      <c r="E80" s="8">
        <f t="shared" si="0"/>
        <v>0</v>
      </c>
      <c r="F80" s="35"/>
      <c r="G80" s="35"/>
      <c r="H80" s="35"/>
      <c r="I80" s="35"/>
      <c r="J80" s="35"/>
      <c r="K80" s="36"/>
    </row>
    <row r="81" spans="2:11" ht="15.75" customHeight="1" x14ac:dyDescent="0.25">
      <c r="B81" s="5"/>
      <c r="C81" s="6"/>
      <c r="D81" s="7"/>
      <c r="E81" s="8">
        <f t="shared" si="0"/>
        <v>0</v>
      </c>
      <c r="F81" s="35"/>
      <c r="G81" s="35"/>
      <c r="H81" s="35"/>
      <c r="I81" s="35"/>
      <c r="J81" s="35"/>
      <c r="K81" s="36"/>
    </row>
    <row r="82" spans="2:11" ht="15.75" customHeight="1" x14ac:dyDescent="0.25">
      <c r="B82" s="5"/>
      <c r="C82" s="6"/>
      <c r="D82" s="7"/>
      <c r="E82" s="8">
        <f t="shared" ref="E82:E102" si="1">IF(OR(ISBLANK(D82),ISBLANK($G$10)),0,ROUND((D82-D81)*(VLOOKUP($G$10,$N$16:$O$30,2,FALSE)),3))</f>
        <v>0</v>
      </c>
      <c r="F82" s="35"/>
      <c r="G82" s="35"/>
      <c r="H82" s="35"/>
      <c r="I82" s="35"/>
      <c r="J82" s="35"/>
      <c r="K82" s="36"/>
    </row>
    <row r="83" spans="2:11" ht="15.75" customHeight="1" x14ac:dyDescent="0.25">
      <c r="B83" s="5"/>
      <c r="C83" s="6"/>
      <c r="D83" s="7"/>
      <c r="E83" s="8">
        <f t="shared" si="1"/>
        <v>0</v>
      </c>
      <c r="F83" s="35"/>
      <c r="G83" s="35"/>
      <c r="H83" s="35"/>
      <c r="I83" s="35"/>
      <c r="J83" s="35"/>
      <c r="K83" s="36"/>
    </row>
    <row r="84" spans="2:11" ht="15.75" customHeight="1" x14ac:dyDescent="0.25">
      <c r="B84" s="5"/>
      <c r="C84" s="6"/>
      <c r="D84" s="7"/>
      <c r="E84" s="8">
        <f t="shared" si="1"/>
        <v>0</v>
      </c>
      <c r="F84" s="35"/>
      <c r="G84" s="35"/>
      <c r="H84" s="35"/>
      <c r="I84" s="35"/>
      <c r="J84" s="35"/>
      <c r="K84" s="36"/>
    </row>
    <row r="85" spans="2:11" ht="15.75" customHeight="1" x14ac:dyDescent="0.25">
      <c r="B85" s="5"/>
      <c r="C85" s="6"/>
      <c r="D85" s="7"/>
      <c r="E85" s="8">
        <f t="shared" si="1"/>
        <v>0</v>
      </c>
      <c r="F85" s="35"/>
      <c r="G85" s="35"/>
      <c r="H85" s="35"/>
      <c r="I85" s="35"/>
      <c r="J85" s="35"/>
      <c r="K85" s="36"/>
    </row>
    <row r="86" spans="2:11" ht="15.75" customHeight="1" x14ac:dyDescent="0.25">
      <c r="B86" s="5"/>
      <c r="C86" s="6"/>
      <c r="D86" s="7"/>
      <c r="E86" s="8">
        <f t="shared" si="1"/>
        <v>0</v>
      </c>
      <c r="F86" s="35"/>
      <c r="G86" s="35"/>
      <c r="H86" s="35"/>
      <c r="I86" s="35"/>
      <c r="J86" s="35"/>
      <c r="K86" s="36"/>
    </row>
    <row r="87" spans="2:11" ht="15.75" customHeight="1" x14ac:dyDescent="0.25">
      <c r="B87" s="5"/>
      <c r="C87" s="6"/>
      <c r="D87" s="7"/>
      <c r="E87" s="8">
        <f t="shared" si="1"/>
        <v>0</v>
      </c>
      <c r="F87" s="35"/>
      <c r="G87" s="35"/>
      <c r="H87" s="35"/>
      <c r="I87" s="35"/>
      <c r="J87" s="35"/>
      <c r="K87" s="36"/>
    </row>
    <row r="88" spans="2:11" ht="15.75" customHeight="1" x14ac:dyDescent="0.25">
      <c r="B88" s="5"/>
      <c r="C88" s="6"/>
      <c r="D88" s="7"/>
      <c r="E88" s="8">
        <f t="shared" si="1"/>
        <v>0</v>
      </c>
      <c r="F88" s="35"/>
      <c r="G88" s="35"/>
      <c r="H88" s="35"/>
      <c r="I88" s="35"/>
      <c r="J88" s="35"/>
      <c r="K88" s="36"/>
    </row>
    <row r="89" spans="2:11" ht="15.75" customHeight="1" x14ac:dyDescent="0.25">
      <c r="B89" s="5"/>
      <c r="C89" s="6"/>
      <c r="D89" s="7"/>
      <c r="E89" s="8">
        <f t="shared" si="1"/>
        <v>0</v>
      </c>
      <c r="F89" s="35"/>
      <c r="G89" s="35"/>
      <c r="H89" s="35"/>
      <c r="I89" s="35"/>
      <c r="J89" s="35"/>
      <c r="K89" s="36"/>
    </row>
    <row r="90" spans="2:11" ht="15.75" customHeight="1" x14ac:dyDescent="0.25">
      <c r="B90" s="5"/>
      <c r="C90" s="6"/>
      <c r="D90" s="7"/>
      <c r="E90" s="8">
        <f t="shared" si="1"/>
        <v>0</v>
      </c>
      <c r="F90" s="35"/>
      <c r="G90" s="35"/>
      <c r="H90" s="35"/>
      <c r="I90" s="35"/>
      <c r="J90" s="35"/>
      <c r="K90" s="36"/>
    </row>
    <row r="91" spans="2:11" ht="15.75" customHeight="1" x14ac:dyDescent="0.25">
      <c r="B91" s="5"/>
      <c r="C91" s="6"/>
      <c r="D91" s="7"/>
      <c r="E91" s="8">
        <f t="shared" si="1"/>
        <v>0</v>
      </c>
      <c r="F91" s="35"/>
      <c r="G91" s="35"/>
      <c r="H91" s="35"/>
      <c r="I91" s="35"/>
      <c r="J91" s="35"/>
      <c r="K91" s="36"/>
    </row>
    <row r="92" spans="2:11" ht="15.75" customHeight="1" x14ac:dyDescent="0.25">
      <c r="B92" s="5"/>
      <c r="C92" s="6"/>
      <c r="D92" s="7"/>
      <c r="E92" s="8">
        <f t="shared" si="1"/>
        <v>0</v>
      </c>
      <c r="F92" s="35"/>
      <c r="G92" s="35"/>
      <c r="H92" s="35"/>
      <c r="I92" s="35"/>
      <c r="J92" s="35"/>
      <c r="K92" s="36"/>
    </row>
    <row r="93" spans="2:11" ht="15.75" customHeight="1" x14ac:dyDescent="0.25">
      <c r="B93" s="5"/>
      <c r="C93" s="6"/>
      <c r="D93" s="7"/>
      <c r="E93" s="8">
        <f t="shared" si="1"/>
        <v>0</v>
      </c>
      <c r="F93" s="35"/>
      <c r="G93" s="35"/>
      <c r="H93" s="35"/>
      <c r="I93" s="35"/>
      <c r="J93" s="35"/>
      <c r="K93" s="36"/>
    </row>
    <row r="94" spans="2:11" ht="15.75" customHeight="1" x14ac:dyDescent="0.25">
      <c r="B94" s="5"/>
      <c r="C94" s="6"/>
      <c r="D94" s="7"/>
      <c r="E94" s="8">
        <f t="shared" si="1"/>
        <v>0</v>
      </c>
      <c r="F94" s="35"/>
      <c r="G94" s="35"/>
      <c r="H94" s="35"/>
      <c r="I94" s="35"/>
      <c r="J94" s="35"/>
      <c r="K94" s="36"/>
    </row>
    <row r="95" spans="2:11" ht="15.75" customHeight="1" x14ac:dyDescent="0.25">
      <c r="B95" s="5"/>
      <c r="C95" s="6"/>
      <c r="D95" s="7"/>
      <c r="E95" s="8">
        <f t="shared" si="1"/>
        <v>0</v>
      </c>
      <c r="F95" s="35"/>
      <c r="G95" s="35"/>
      <c r="H95" s="35"/>
      <c r="I95" s="35"/>
      <c r="J95" s="35"/>
      <c r="K95" s="36"/>
    </row>
    <row r="96" spans="2:11" ht="15.75" customHeight="1" x14ac:dyDescent="0.25">
      <c r="B96" s="5"/>
      <c r="C96" s="6"/>
      <c r="D96" s="7"/>
      <c r="E96" s="8">
        <f t="shared" si="1"/>
        <v>0</v>
      </c>
      <c r="F96" s="35"/>
      <c r="G96" s="35"/>
      <c r="H96" s="35"/>
      <c r="I96" s="35"/>
      <c r="J96" s="35"/>
      <c r="K96" s="36"/>
    </row>
    <row r="97" spans="2:11" ht="15.75" customHeight="1" x14ac:dyDescent="0.25">
      <c r="B97" s="5"/>
      <c r="C97" s="6"/>
      <c r="D97" s="7"/>
      <c r="E97" s="8">
        <f t="shared" si="1"/>
        <v>0</v>
      </c>
      <c r="F97" s="35"/>
      <c r="G97" s="35"/>
      <c r="H97" s="35"/>
      <c r="I97" s="35"/>
      <c r="J97" s="35"/>
      <c r="K97" s="36"/>
    </row>
    <row r="98" spans="2:11" ht="15.75" customHeight="1" x14ac:dyDescent="0.25">
      <c r="B98" s="5"/>
      <c r="C98" s="6"/>
      <c r="D98" s="7"/>
      <c r="E98" s="8">
        <f t="shared" si="1"/>
        <v>0</v>
      </c>
      <c r="F98" s="35"/>
      <c r="G98" s="35"/>
      <c r="H98" s="35"/>
      <c r="I98" s="35"/>
      <c r="J98" s="35"/>
      <c r="K98" s="36"/>
    </row>
    <row r="99" spans="2:11" ht="15.75" customHeight="1" x14ac:dyDescent="0.25">
      <c r="B99" s="5"/>
      <c r="C99" s="6"/>
      <c r="D99" s="7"/>
      <c r="E99" s="8">
        <f t="shared" si="1"/>
        <v>0</v>
      </c>
      <c r="F99" s="35"/>
      <c r="G99" s="35"/>
      <c r="H99" s="35"/>
      <c r="I99" s="35"/>
      <c r="J99" s="35"/>
      <c r="K99" s="36"/>
    </row>
    <row r="100" spans="2:11" ht="15.75" customHeight="1" x14ac:dyDescent="0.25">
      <c r="B100" s="5"/>
      <c r="C100" s="6"/>
      <c r="D100" s="7"/>
      <c r="E100" s="8">
        <f t="shared" si="1"/>
        <v>0</v>
      </c>
      <c r="F100" s="35"/>
      <c r="G100" s="35"/>
      <c r="H100" s="35"/>
      <c r="I100" s="35"/>
      <c r="J100" s="35"/>
      <c r="K100" s="36"/>
    </row>
    <row r="101" spans="2:11" ht="15.75" customHeight="1" x14ac:dyDescent="0.25">
      <c r="B101" s="5"/>
      <c r="C101" s="6"/>
      <c r="D101" s="7"/>
      <c r="E101" s="8">
        <f t="shared" si="1"/>
        <v>0</v>
      </c>
      <c r="F101" s="35"/>
      <c r="G101" s="35"/>
      <c r="H101" s="35"/>
      <c r="I101" s="35"/>
      <c r="J101" s="35"/>
      <c r="K101" s="36"/>
    </row>
    <row r="102" spans="2:11" ht="15.75" customHeight="1" x14ac:dyDescent="0.25">
      <c r="B102" s="5"/>
      <c r="C102" s="6"/>
      <c r="D102" s="7"/>
      <c r="E102" s="8">
        <f t="shared" si="1"/>
        <v>0</v>
      </c>
      <c r="F102" s="35"/>
      <c r="G102" s="35"/>
      <c r="H102" s="35"/>
      <c r="I102" s="35"/>
      <c r="J102" s="35"/>
      <c r="K102" s="36"/>
    </row>
    <row r="103" spans="2:11" ht="21.95" customHeight="1" thickBot="1" x14ac:dyDescent="0.3">
      <c r="B103" s="16" t="s">
        <v>13</v>
      </c>
      <c r="C103" s="17"/>
      <c r="D103" s="17"/>
      <c r="E103" s="18">
        <f>SUM(E17:E102)</f>
        <v>0</v>
      </c>
      <c r="F103" s="37"/>
      <c r="G103" s="37"/>
      <c r="H103" s="37"/>
      <c r="I103" s="37"/>
      <c r="J103" s="37"/>
      <c r="K103" s="38"/>
    </row>
    <row r="104" spans="2:11" ht="33" customHeight="1" x14ac:dyDescent="0.25">
      <c r="B104" s="39" t="s">
        <v>14</v>
      </c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7.95" customHeight="1" x14ac:dyDescent="0.25">
      <c r="B105" s="14" t="s">
        <v>15</v>
      </c>
    </row>
    <row r="106" spans="2:11" x14ac:dyDescent="0.25">
      <c r="B106" s="11" t="s">
        <v>16</v>
      </c>
    </row>
    <row r="108" spans="2:11" x14ac:dyDescent="0.25">
      <c r="B108" s="40"/>
      <c r="C108" s="40"/>
      <c r="D108" s="40"/>
      <c r="E108" s="40"/>
    </row>
    <row r="109" spans="2:11" x14ac:dyDescent="0.25">
      <c r="B109" s="11" t="s">
        <v>17</v>
      </c>
    </row>
    <row r="111" spans="2:11" x14ac:dyDescent="0.25">
      <c r="B111" s="41"/>
      <c r="C111" s="41"/>
      <c r="D111" s="41"/>
      <c r="E111" s="41"/>
    </row>
    <row r="112" spans="2:11" x14ac:dyDescent="0.25">
      <c r="B112" s="11" t="s">
        <v>18</v>
      </c>
    </row>
  </sheetData>
  <sheetProtection algorithmName="SHA-512" hashValue="sF0K9xeYChIGoy+f9ZtHPymLFZmxiMOqfwDkSWIJrcPDA69rVE+/5nWnNlQqBtSSytMsnnrwrJGxrIPA2Kwg8g==" saltValue="0CUz/Sm5Bz3PWcGQFRS2rQ==" spinCount="100000" sheet="1" objects="1" scenarios="1"/>
  <mergeCells count="112">
    <mergeCell ref="F103:K103"/>
    <mergeCell ref="B104:K104"/>
    <mergeCell ref="B108:E108"/>
    <mergeCell ref="B111:E111"/>
    <mergeCell ref="F97:K97"/>
    <mergeCell ref="F98:K98"/>
    <mergeCell ref="F99:K99"/>
    <mergeCell ref="F100:K100"/>
    <mergeCell ref="F101:K101"/>
    <mergeCell ref="F102:K102"/>
    <mergeCell ref="F91:K91"/>
    <mergeCell ref="F92:K92"/>
    <mergeCell ref="F93:K93"/>
    <mergeCell ref="F94:K94"/>
    <mergeCell ref="F95:K95"/>
    <mergeCell ref="F96:K96"/>
    <mergeCell ref="F85:K85"/>
    <mergeCell ref="F86:K86"/>
    <mergeCell ref="F87:K87"/>
    <mergeCell ref="F88:K88"/>
    <mergeCell ref="F89:K89"/>
    <mergeCell ref="F90:K90"/>
    <mergeCell ref="F79:K79"/>
    <mergeCell ref="F80:K80"/>
    <mergeCell ref="F81:K81"/>
    <mergeCell ref="F82:K82"/>
    <mergeCell ref="F83:K83"/>
    <mergeCell ref="F84:K84"/>
    <mergeCell ref="F73:K73"/>
    <mergeCell ref="F74:K74"/>
    <mergeCell ref="F75:K75"/>
    <mergeCell ref="F76:K76"/>
    <mergeCell ref="F77:K77"/>
    <mergeCell ref="F78:K78"/>
    <mergeCell ref="F67:K67"/>
    <mergeCell ref="F68:K68"/>
    <mergeCell ref="F69:K69"/>
    <mergeCell ref="F70:K70"/>
    <mergeCell ref="F71:K71"/>
    <mergeCell ref="F72:K72"/>
    <mergeCell ref="F61:K61"/>
    <mergeCell ref="F62:K62"/>
    <mergeCell ref="F63:K63"/>
    <mergeCell ref="F64:K64"/>
    <mergeCell ref="F65:K65"/>
    <mergeCell ref="F66:K66"/>
    <mergeCell ref="F55:K55"/>
    <mergeCell ref="F56:K56"/>
    <mergeCell ref="F57:K57"/>
    <mergeCell ref="F58:K58"/>
    <mergeCell ref="F59:K59"/>
    <mergeCell ref="F60:K60"/>
    <mergeCell ref="F49:K49"/>
    <mergeCell ref="F50:K50"/>
    <mergeCell ref="F51:K51"/>
    <mergeCell ref="F52:K52"/>
    <mergeCell ref="F53:K53"/>
    <mergeCell ref="F54:K54"/>
    <mergeCell ref="F43:K43"/>
    <mergeCell ref="F44:K44"/>
    <mergeCell ref="F45:K45"/>
    <mergeCell ref="F46:K46"/>
    <mergeCell ref="F47:K47"/>
    <mergeCell ref="F48:K48"/>
    <mergeCell ref="F37:K37"/>
    <mergeCell ref="F38:K38"/>
    <mergeCell ref="F39:K39"/>
    <mergeCell ref="F40:K40"/>
    <mergeCell ref="F41:K41"/>
    <mergeCell ref="F42:K42"/>
    <mergeCell ref="F31:K31"/>
    <mergeCell ref="F32:K32"/>
    <mergeCell ref="F33:K33"/>
    <mergeCell ref="F34:K34"/>
    <mergeCell ref="F35:K35"/>
    <mergeCell ref="F36:K36"/>
    <mergeCell ref="F25:K25"/>
    <mergeCell ref="F26:K26"/>
    <mergeCell ref="F27:K27"/>
    <mergeCell ref="F28:K28"/>
    <mergeCell ref="F29:K29"/>
    <mergeCell ref="F30:K30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B12:K12"/>
    <mergeCell ref="B14:B15"/>
    <mergeCell ref="C14:C15"/>
    <mergeCell ref="D14:D15"/>
    <mergeCell ref="E14:E15"/>
    <mergeCell ref="F14:K15"/>
    <mergeCell ref="B7:F7"/>
    <mergeCell ref="G7:K7"/>
    <mergeCell ref="B8:F8"/>
    <mergeCell ref="G8:K8"/>
    <mergeCell ref="B9:F9"/>
    <mergeCell ref="G9:K9"/>
    <mergeCell ref="B2:K2"/>
    <mergeCell ref="B4:F4"/>
    <mergeCell ref="G4:K4"/>
    <mergeCell ref="B5:F5"/>
    <mergeCell ref="G5:K5"/>
    <mergeCell ref="B6:F6"/>
    <mergeCell ref="G6:K6"/>
    <mergeCell ref="B10:F10"/>
    <mergeCell ref="G10:K10"/>
  </mergeCells>
  <dataValidations count="1">
    <dataValidation type="list" allowBlank="1" showInputMessage="1" showErrorMessage="1" sqref="G10:K10" xr:uid="{00000000-0002-0000-0000-000000000000}">
      <formula1>$N$15:$N$30</formula1>
    </dataValidation>
  </dataValidations>
  <printOptions horizontalCentered="1"/>
  <pageMargins left="0.75" right="0.75" top="1" bottom="1" header="0.5" footer="0.5"/>
  <pageSetup scale="70" orientation="portrait" r:id="rId1"/>
  <headerFooter>
    <oddFooter>&amp;LApproved for use on November 17, 2016&amp;C&amp;P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2c</vt:lpstr>
      <vt:lpstr>'Form 2c'!Print_Area</vt:lpstr>
      <vt:lpstr>'Form 2c'!Print_Titles</vt:lpstr>
    </vt:vector>
  </TitlesOfParts>
  <Company>Chino Basin Watermaster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2c - Report of Supplemental Water Recharge by a Person</dc:title>
  <dc:subject>Supplemental Water Recharge Report</dc:subject>
  <dc:creator>Frank Yoo</dc:creator>
  <dc:description>Approved for use on November 17, 2016.</dc:description>
  <cp:lastModifiedBy>Frank Yoo</cp:lastModifiedBy>
  <cp:lastPrinted>2017-01-12T14:58:57Z</cp:lastPrinted>
  <dcterms:created xsi:type="dcterms:W3CDTF">2017-01-05T18:08:54Z</dcterms:created>
  <dcterms:modified xsi:type="dcterms:W3CDTF">2023-02-09T14:51:15Z</dcterms:modified>
</cp:coreProperties>
</file>